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dodo\Documents\Jurnal S1 Halimah\"/>
    </mc:Choice>
  </mc:AlternateContent>
  <xr:revisionPtr revIDLastSave="0" documentId="13_ncr:1_{0D31B0B9-A50B-48D9-8C79-1181F10EC16E}" xr6:coauthVersionLast="47" xr6:coauthVersionMax="47" xr10:uidLastSave="{00000000-0000-0000-0000-000000000000}"/>
  <bookViews>
    <workbookView xWindow="-110" yWindow="-110" windowWidth="19420" windowHeight="10300" activeTab="2" xr2:uid="{C67B810D-DEB9-4E62-9D9E-4602C45C917B}"/>
  </bookViews>
  <sheets>
    <sheet name="Sheet6" sheetId="6" r:id="rId1"/>
    <sheet name="Sheet1" sheetId="7" r:id="rId2"/>
    <sheet name="Sheet2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8" l="1"/>
  <c r="E11" i="8"/>
  <c r="E10" i="8"/>
  <c r="H18" i="8"/>
  <c r="H17" i="8"/>
  <c r="E9" i="8"/>
  <c r="D6" i="7"/>
  <c r="E6" i="7"/>
  <c r="F6" i="7"/>
  <c r="G6" i="7"/>
  <c r="H6" i="7"/>
  <c r="I6" i="7"/>
  <c r="D5" i="7"/>
  <c r="E5" i="7"/>
  <c r="F5" i="7"/>
  <c r="G5" i="7"/>
  <c r="H5" i="7"/>
  <c r="I5" i="7"/>
  <c r="C6" i="7"/>
  <c r="C5" i="7"/>
</calcChain>
</file>

<file path=xl/sharedStrings.xml><?xml version="1.0" encoding="utf-8"?>
<sst xmlns="http://schemas.openxmlformats.org/spreadsheetml/2006/main" count="43" uniqueCount="20">
  <si>
    <t>Senin</t>
  </si>
  <si>
    <t>Rabu</t>
  </si>
  <si>
    <t>Kamis</t>
  </si>
  <si>
    <t>Sabtu</t>
  </si>
  <si>
    <t>Selasa</t>
  </si>
  <si>
    <t>NO</t>
  </si>
  <si>
    <t>HARI OBSERVASI</t>
  </si>
  <si>
    <t>DURASI WAKTU MANDI (MNT)</t>
  </si>
  <si>
    <t>TABEL 2.  DURASI WAKTU MANDI KLIEN OCD TYPE WASHER DAN CLEANER PADA FASE TREATMENT (B)</t>
  </si>
  <si>
    <t>TABEL 1. DURASI WAKTU MANDI KLIEN OCD TYPE WASHER DAN CLEANER PADA FASE SEBELUM TREATMENT, BASELINE (A1)</t>
  </si>
  <si>
    <t>TABEL 3. DURASI WAKTU MANDI KLIEN OCD TYPE WASHER DAN CLEANER PADA FASE SETELAH TREATMENT, BASELINE (A2)</t>
  </si>
  <si>
    <t>Jum'at</t>
  </si>
  <si>
    <t>Minggu</t>
  </si>
  <si>
    <t>Data Penelitian</t>
  </si>
  <si>
    <t>Mean Level</t>
  </si>
  <si>
    <t>Batas Atas</t>
  </si>
  <si>
    <t xml:space="preserve">Batas Bawah </t>
  </si>
  <si>
    <t>No</t>
  </si>
  <si>
    <t>Hari Observasi</t>
  </si>
  <si>
    <t>Durasi Waktu Mandi Klien (Menit)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</si>
</sst>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0" xfId="0" applyFill="1" applyAlignment="1">
      <alignment horizontal="center"/>
    </xf>
    <xf numFmtId="0" fontId="0" fillId="4" borderId="0" xfId="0" applyFill="1"/>
    <xf numFmtId="1" fontId="0" fillId="2" borderId="0" xfId="0" applyNumberFormat="1" applyFill="1"/>
    <xf numFmtId="164" fontId="0" fillId="4" borderId="0" xfId="0" applyNumberFormat="1" applyFill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Grafik </a:t>
            </a:r>
            <a:r>
              <a:rPr lang="id-ID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Durasi</a:t>
            </a:r>
            <a:r>
              <a:rPr lang="id-ID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Waktu Mandi</a:t>
            </a:r>
            <a:r>
              <a:rPr lang="en-US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Klien</a:t>
            </a:r>
            <a:endParaRPr lang="id-ID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DB13-4607-B450-D854A7C404A4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13-4607-B450-D854A7C404A4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DB13-4607-B450-D854A7C404A4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13-4607-B450-D854A7C404A4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DB13-4607-B450-D854A7C404A4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13-4607-B450-D854A7C404A4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DB13-4607-B450-D854A7C404A4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DB13-4607-B450-D854A7C404A4}"/>
              </c:ext>
            </c:extLst>
          </c:dPt>
          <c:dPt>
            <c:idx val="20"/>
            <c:marker>
              <c:symbol val="circle"/>
              <c:size val="5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DB13-4607-B450-D854A7C404A4}"/>
              </c:ext>
            </c:extLst>
          </c:dPt>
          <c:dPt>
            <c:idx val="21"/>
            <c:marker>
              <c:symbol val="circle"/>
              <c:size val="5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DB13-4607-B450-D854A7C404A4}"/>
              </c:ext>
            </c:extLst>
          </c:dPt>
          <c:dPt>
            <c:idx val="22"/>
            <c:marker>
              <c:symbol val="circle"/>
              <c:size val="5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DB13-4607-B450-D854A7C404A4}"/>
              </c:ext>
            </c:extLst>
          </c:dPt>
          <c:dPt>
            <c:idx val="23"/>
            <c:marker>
              <c:symbol val="circle"/>
              <c:size val="5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DB13-4607-B450-D854A7C404A4}"/>
              </c:ext>
            </c:extLst>
          </c:dPt>
          <c:dPt>
            <c:idx val="24"/>
            <c:marker>
              <c:symbol val="circle"/>
              <c:size val="5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DB13-4607-B450-D854A7C404A4}"/>
              </c:ext>
            </c:extLst>
          </c:dPt>
          <c:dPt>
            <c:idx val="25"/>
            <c:marker>
              <c:symbol val="circle"/>
              <c:size val="5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DB13-4607-B450-D854A7C404A4}"/>
              </c:ext>
            </c:extLst>
          </c:dPt>
          <c:dPt>
            <c:idx val="26"/>
            <c:marker>
              <c:symbol val="circle"/>
              <c:size val="5"/>
              <c:spPr>
                <a:solidFill>
                  <a:schemeClr val="accent6">
                    <a:lumMod val="50000"/>
                  </a:schemeClr>
                </a:solidFill>
                <a:ln w="9525">
                  <a:solidFill>
                    <a:schemeClr val="accent6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DB13-4607-B450-D854A7C404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Sheet1!$C$3:$AC$3</c:f>
              <c:numCache>
                <c:formatCode>General</c:formatCode>
                <c:ptCount val="27"/>
                <c:pt idx="0">
                  <c:v>115</c:v>
                </c:pt>
                <c:pt idx="1">
                  <c:v>120</c:v>
                </c:pt>
                <c:pt idx="2">
                  <c:v>110</c:v>
                </c:pt>
                <c:pt idx="3">
                  <c:v>117</c:v>
                </c:pt>
                <c:pt idx="4">
                  <c:v>121</c:v>
                </c:pt>
                <c:pt idx="5">
                  <c:v>119</c:v>
                </c:pt>
                <c:pt idx="6">
                  <c:v>125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9</c:v>
                </c:pt>
                <c:pt idx="25">
                  <c:v>9</c:v>
                </c:pt>
                <c:pt idx="26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13-4607-B450-D854A7C404A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2369871"/>
        <c:axId val="942371311"/>
      </c:lineChart>
      <c:catAx>
        <c:axId val="9423698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Hari</a:t>
                </a:r>
                <a:r>
                  <a:rPr lang="en-US" baseline="0"/>
                  <a:t> Observasi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2371311"/>
        <c:crosses val="autoZero"/>
        <c:auto val="1"/>
        <c:lblAlgn val="ctr"/>
        <c:lblOffset val="100"/>
        <c:noMultiLvlLbl val="0"/>
      </c:catAx>
      <c:valAx>
        <c:axId val="94237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Durasi Waktu</a:t>
                </a:r>
                <a:r>
                  <a:rPr lang="en-US" baseline="0"/>
                  <a:t> Mandi Klien (Menit)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236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FASE SEBELUM TREATMENT, </a:t>
            </a:r>
            <a:r>
              <a:rPr lang="id-ID"/>
              <a:t>BASELINE</a:t>
            </a:r>
            <a:r>
              <a:rPr lang="id-ID" baseline="0"/>
              <a:t> A1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 A1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Sheet1!$C$3:$I$3</c:f>
              <c:numCache>
                <c:formatCode>General</c:formatCode>
                <c:ptCount val="7"/>
                <c:pt idx="0">
                  <c:v>115</c:v>
                </c:pt>
                <c:pt idx="1">
                  <c:v>120</c:v>
                </c:pt>
                <c:pt idx="2">
                  <c:v>110</c:v>
                </c:pt>
                <c:pt idx="3">
                  <c:v>117</c:v>
                </c:pt>
                <c:pt idx="4">
                  <c:v>121</c:v>
                </c:pt>
                <c:pt idx="5">
                  <c:v>119</c:v>
                </c:pt>
                <c:pt idx="6">
                  <c:v>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4A-4BB6-9200-E5CAF797A311}"/>
            </c:ext>
          </c:extLst>
        </c:ser>
        <c:ser>
          <c:idx val="1"/>
          <c:order val="1"/>
          <c:tx>
            <c:v>Mean Level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Sheet1!$C$4:$I$4</c:f>
              <c:numCache>
                <c:formatCode>0</c:formatCode>
                <c:ptCount val="7"/>
                <c:pt idx="0">
                  <c:v>118</c:v>
                </c:pt>
                <c:pt idx="1">
                  <c:v>118</c:v>
                </c:pt>
                <c:pt idx="2">
                  <c:v>118</c:v>
                </c:pt>
                <c:pt idx="3">
                  <c:v>118</c:v>
                </c:pt>
                <c:pt idx="4">
                  <c:v>118</c:v>
                </c:pt>
                <c:pt idx="5">
                  <c:v>118</c:v>
                </c:pt>
                <c:pt idx="6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4A-4BB6-9200-E5CAF797A311}"/>
            </c:ext>
          </c:extLst>
        </c:ser>
        <c:ser>
          <c:idx val="2"/>
          <c:order val="2"/>
          <c:tx>
            <c:v>Batas Atas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Sheet1!$C$5:$I$5</c:f>
              <c:numCache>
                <c:formatCode>0</c:formatCode>
                <c:ptCount val="7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4A-4BB6-9200-E5CAF797A311}"/>
            </c:ext>
          </c:extLst>
        </c:ser>
        <c:ser>
          <c:idx val="3"/>
          <c:order val="3"/>
          <c:tx>
            <c:v>Batas Bawah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Sheet1!$C$6:$I$6</c:f>
              <c:numCache>
                <c:formatCode>General</c:formatCode>
                <c:ptCount val="7"/>
                <c:pt idx="0">
                  <c:v>109</c:v>
                </c:pt>
                <c:pt idx="1">
                  <c:v>109</c:v>
                </c:pt>
                <c:pt idx="2">
                  <c:v>109</c:v>
                </c:pt>
                <c:pt idx="3">
                  <c:v>109</c:v>
                </c:pt>
                <c:pt idx="4">
                  <c:v>109</c:v>
                </c:pt>
                <c:pt idx="5">
                  <c:v>109</c:v>
                </c:pt>
                <c:pt idx="6">
                  <c:v>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4A-4BB6-9200-E5CAF797A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2361711"/>
        <c:axId val="942369391"/>
      </c:lineChart>
      <c:catAx>
        <c:axId val="9423617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Hari</a:t>
                </a:r>
                <a:r>
                  <a:rPr lang="en-US" baseline="0"/>
                  <a:t> Observasi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2369391"/>
        <c:crosses val="autoZero"/>
        <c:auto val="1"/>
        <c:lblAlgn val="ctr"/>
        <c:lblOffset val="100"/>
        <c:noMultiLvlLbl val="0"/>
      </c:catAx>
      <c:valAx>
        <c:axId val="94236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Durasi Waktu Mandi Klien</a:t>
                </a:r>
                <a:r>
                  <a:rPr lang="en-US" baseline="0"/>
                  <a:t> (Menit)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2361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FASE</a:t>
            </a:r>
            <a:r>
              <a:rPr lang="en-US" baseline="0"/>
              <a:t> TREATMENT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Treatment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Sheet1!$J$3:$V$3</c:f>
              <c:numCache>
                <c:formatCode>General</c:formatCode>
                <c:ptCount val="13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6</c:v>
                </c:pt>
                <c:pt idx="12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A6-4A80-BF2B-1D42A6AE6FD0}"/>
            </c:ext>
          </c:extLst>
        </c:ser>
        <c:ser>
          <c:idx val="1"/>
          <c:order val="1"/>
          <c:tx>
            <c:v>Mean Level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Sheet1!$J$4:$V$4</c:f>
              <c:numCache>
                <c:formatCode>General</c:formatCode>
                <c:ptCount val="13"/>
                <c:pt idx="0">
                  <c:v>7.3</c:v>
                </c:pt>
                <c:pt idx="1">
                  <c:v>7.3</c:v>
                </c:pt>
                <c:pt idx="2">
                  <c:v>7.3</c:v>
                </c:pt>
                <c:pt idx="3">
                  <c:v>7.3</c:v>
                </c:pt>
                <c:pt idx="4">
                  <c:v>7.3</c:v>
                </c:pt>
                <c:pt idx="5">
                  <c:v>7.3</c:v>
                </c:pt>
                <c:pt idx="6">
                  <c:v>7.3</c:v>
                </c:pt>
                <c:pt idx="7">
                  <c:v>7.3</c:v>
                </c:pt>
                <c:pt idx="8">
                  <c:v>7.3</c:v>
                </c:pt>
                <c:pt idx="9">
                  <c:v>7.3</c:v>
                </c:pt>
                <c:pt idx="10">
                  <c:v>7.3</c:v>
                </c:pt>
                <c:pt idx="11">
                  <c:v>7.3</c:v>
                </c:pt>
                <c:pt idx="12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A6-4A80-BF2B-1D42A6AE6FD0}"/>
            </c:ext>
          </c:extLst>
        </c:ser>
        <c:ser>
          <c:idx val="2"/>
          <c:order val="2"/>
          <c:tx>
            <c:v>Batas Atas 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Sheet1!$J$5:$V$5</c:f>
              <c:numCache>
                <c:formatCode>General</c:formatCode>
                <c:ptCount val="13"/>
                <c:pt idx="0">
                  <c:v>7.9</c:v>
                </c:pt>
                <c:pt idx="1">
                  <c:v>7.9</c:v>
                </c:pt>
                <c:pt idx="2">
                  <c:v>7.9</c:v>
                </c:pt>
                <c:pt idx="3">
                  <c:v>7.9</c:v>
                </c:pt>
                <c:pt idx="4">
                  <c:v>7.9</c:v>
                </c:pt>
                <c:pt idx="5">
                  <c:v>7.9</c:v>
                </c:pt>
                <c:pt idx="6">
                  <c:v>7.9</c:v>
                </c:pt>
                <c:pt idx="7">
                  <c:v>7.9</c:v>
                </c:pt>
                <c:pt idx="8">
                  <c:v>7.9</c:v>
                </c:pt>
                <c:pt idx="9">
                  <c:v>7.9</c:v>
                </c:pt>
                <c:pt idx="10">
                  <c:v>7.9</c:v>
                </c:pt>
                <c:pt idx="11">
                  <c:v>7.9</c:v>
                </c:pt>
                <c:pt idx="12">
                  <c:v>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A6-4A80-BF2B-1D42A6AE6FD0}"/>
            </c:ext>
          </c:extLst>
        </c:ser>
        <c:ser>
          <c:idx val="3"/>
          <c:order val="3"/>
          <c:tx>
            <c:v>Batas Bawah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Sheet1!$J$6:$V$6</c:f>
              <c:numCache>
                <c:formatCode>General</c:formatCode>
                <c:ptCount val="13"/>
                <c:pt idx="0">
                  <c:v>6.7</c:v>
                </c:pt>
                <c:pt idx="1">
                  <c:v>6.7</c:v>
                </c:pt>
                <c:pt idx="2">
                  <c:v>6.7</c:v>
                </c:pt>
                <c:pt idx="3">
                  <c:v>6.7</c:v>
                </c:pt>
                <c:pt idx="4">
                  <c:v>6.7</c:v>
                </c:pt>
                <c:pt idx="5">
                  <c:v>6.7</c:v>
                </c:pt>
                <c:pt idx="6">
                  <c:v>6.7</c:v>
                </c:pt>
                <c:pt idx="7">
                  <c:v>6.7</c:v>
                </c:pt>
                <c:pt idx="8">
                  <c:v>6.7</c:v>
                </c:pt>
                <c:pt idx="9">
                  <c:v>6.7</c:v>
                </c:pt>
                <c:pt idx="10">
                  <c:v>6.7</c:v>
                </c:pt>
                <c:pt idx="11">
                  <c:v>6.7</c:v>
                </c:pt>
                <c:pt idx="12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A6-4A80-BF2B-1D42A6AE6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290991"/>
        <c:axId val="995299631"/>
      </c:lineChart>
      <c:catAx>
        <c:axId val="995290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Hari</a:t>
                </a:r>
                <a:r>
                  <a:rPr lang="en-US" baseline="0"/>
                  <a:t> Observasi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5299631"/>
        <c:crosses val="autoZero"/>
        <c:auto val="1"/>
        <c:lblAlgn val="ctr"/>
        <c:lblOffset val="100"/>
        <c:noMultiLvlLbl val="0"/>
      </c:catAx>
      <c:valAx>
        <c:axId val="995299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Durasi</a:t>
                </a:r>
                <a:r>
                  <a:rPr lang="en-US" baseline="0"/>
                  <a:t> Waktu Mandi Klien (Menit)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529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FASE SETELAH TREATMENT, BASELINE  A</a:t>
            </a:r>
            <a:r>
              <a:rPr lang="id-ID" baseline="0"/>
              <a:t>2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 A2</c:v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val>
            <c:numRef>
              <c:f>Sheet1!$W$3:$AC$3</c:f>
              <c:numCache>
                <c:formatCode>General</c:formatCode>
                <c:ptCount val="7"/>
                <c:pt idx="0">
                  <c:v>9</c:v>
                </c:pt>
                <c:pt idx="1">
                  <c:v>6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9</c:v>
                </c:pt>
                <c:pt idx="6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A7-49BC-926B-FD82FE7A8568}"/>
            </c:ext>
          </c:extLst>
        </c:ser>
        <c:ser>
          <c:idx val="1"/>
          <c:order val="1"/>
          <c:tx>
            <c:v>Mean Level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Sheet1!$W$4:$AC$4</c:f>
              <c:numCache>
                <c:formatCode>0.0</c:formatCode>
                <c:ptCount val="7"/>
                <c:pt idx="0">
                  <c:v>7.7</c:v>
                </c:pt>
                <c:pt idx="1">
                  <c:v>7.7</c:v>
                </c:pt>
                <c:pt idx="2">
                  <c:v>7.7</c:v>
                </c:pt>
                <c:pt idx="3">
                  <c:v>7.7</c:v>
                </c:pt>
                <c:pt idx="4">
                  <c:v>7.7</c:v>
                </c:pt>
                <c:pt idx="5">
                  <c:v>7.7</c:v>
                </c:pt>
                <c:pt idx="6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A7-49BC-926B-FD82FE7A8568}"/>
            </c:ext>
          </c:extLst>
        </c:ser>
        <c:ser>
          <c:idx val="2"/>
          <c:order val="2"/>
          <c:tx>
            <c:v>Batas Atas 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Sheet1!$W$5:$AC$5</c:f>
              <c:numCache>
                <c:formatCode>General</c:formatCode>
                <c:ptCount val="7"/>
                <c:pt idx="0">
                  <c:v>8.3000000000000007</c:v>
                </c:pt>
                <c:pt idx="1">
                  <c:v>8.3000000000000007</c:v>
                </c:pt>
                <c:pt idx="2">
                  <c:v>8.3000000000000007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8.3000000000000007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A7-49BC-926B-FD82FE7A8568}"/>
            </c:ext>
          </c:extLst>
        </c:ser>
        <c:ser>
          <c:idx val="3"/>
          <c:order val="3"/>
          <c:tx>
            <c:v>Batas Bawah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Sheet1!$W$6:$AC$6</c:f>
              <c:numCache>
                <c:formatCode>General</c:formatCode>
                <c:ptCount val="7"/>
                <c:pt idx="0">
                  <c:v>7.1</c:v>
                </c:pt>
                <c:pt idx="1">
                  <c:v>7.1</c:v>
                </c:pt>
                <c:pt idx="2">
                  <c:v>7.1</c:v>
                </c:pt>
                <c:pt idx="3">
                  <c:v>7.1</c:v>
                </c:pt>
                <c:pt idx="4">
                  <c:v>7.1</c:v>
                </c:pt>
                <c:pt idx="5">
                  <c:v>7.1</c:v>
                </c:pt>
                <c:pt idx="6">
                  <c:v>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A7-49BC-926B-FD82FE7A8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820319"/>
        <c:axId val="968831839"/>
      </c:lineChart>
      <c:catAx>
        <c:axId val="968820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Hari</a:t>
                </a:r>
                <a:r>
                  <a:rPr lang="en-US" baseline="0"/>
                  <a:t> Observasi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831839"/>
        <c:crosses val="autoZero"/>
        <c:auto val="1"/>
        <c:lblAlgn val="ctr"/>
        <c:lblOffset val="100"/>
        <c:noMultiLvlLbl val="0"/>
      </c:catAx>
      <c:valAx>
        <c:axId val="96883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Durasi Waktu Mandi Klien )Menit)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820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17170</xdr:colOff>
      <xdr:row>7</xdr:row>
      <xdr:rowOff>36263</xdr:rowOff>
    </xdr:from>
    <xdr:to>
      <xdr:col>24</xdr:col>
      <xdr:colOff>258797</xdr:colOff>
      <xdr:row>50</xdr:row>
      <xdr:rowOff>13171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39E03E-E6ED-D8B8-4580-ABAE2A52EB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459897</xdr:colOff>
      <xdr:row>55</xdr:row>
      <xdr:rowOff>125992</xdr:rowOff>
    </xdr:from>
    <xdr:to>
      <xdr:col>7</xdr:col>
      <xdr:colOff>143892</xdr:colOff>
      <xdr:row>70</xdr:row>
      <xdr:rowOff>7694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C5455E-B901-7F70-2413-8DFC190504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172130</xdr:colOff>
      <xdr:row>53</xdr:row>
      <xdr:rowOff>92529</xdr:rowOff>
    </xdr:from>
    <xdr:to>
      <xdr:col>17</xdr:col>
      <xdr:colOff>437243</xdr:colOff>
      <xdr:row>67</xdr:row>
      <xdr:rowOff>162379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3F8E72F-92F8-268F-C968-56897E8283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11767</xdr:colOff>
      <xdr:row>50</xdr:row>
      <xdr:rowOff>187761</xdr:rowOff>
    </xdr:from>
    <xdr:to>
      <xdr:col>26</xdr:col>
      <xdr:colOff>316566</xdr:colOff>
      <xdr:row>65</xdr:row>
      <xdr:rowOff>66741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03D0972-2F58-98C0-C7B1-E9D2617407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0.28372</cdr:x>
      <cdr:y>0.05814</cdr:y>
    </cdr:from>
    <cdr:to>
      <cdr:x>0.28408</cdr:x>
      <cdr:y>0.92871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3BD43EAF-41A2-BA9E-62C7-F2689DD984EC}"/>
            </a:ext>
          </a:extLst>
        </cdr:cNvPr>
        <cdr:cNvCxnSpPr/>
      </cdr:nvCxnSpPr>
      <cdr:spPr>
        <a:xfrm xmlns:a="http://schemas.openxmlformats.org/drawingml/2006/main">
          <a:off x="3354680" y="459037"/>
          <a:ext cx="4298" cy="6873434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0.10112</cdr:x>
      <cdr:y>0.05653</cdr:y>
    </cdr:from>
    <cdr:to>
      <cdr:x>0.10148</cdr:x>
      <cdr:y>0.92744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74CB3C59-16D7-4B34-B77C-EC22A1E927EA}"/>
            </a:ext>
          </a:extLst>
        </cdr:cNvPr>
        <cdr:cNvCxnSpPr/>
      </cdr:nvCxnSpPr>
      <cdr:spPr>
        <a:xfrm xmlns:a="http://schemas.openxmlformats.org/drawingml/2006/main">
          <a:off x="1195680" y="446337"/>
          <a:ext cx="4192" cy="687616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0.23225</cdr:x>
      <cdr:y>0.05653</cdr:y>
    </cdr:from>
    <cdr:to>
      <cdr:x>0.2327</cdr:x>
      <cdr:y>0.92694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74CB3C59-16D7-4B34-B77C-EC22A1E927EA}"/>
            </a:ext>
          </a:extLst>
        </cdr:cNvPr>
        <cdr:cNvCxnSpPr/>
      </cdr:nvCxnSpPr>
      <cdr:spPr>
        <a:xfrm xmlns:a="http://schemas.openxmlformats.org/drawingml/2006/main" flipH="1">
          <a:off x="2746104" y="446337"/>
          <a:ext cx="5326" cy="687216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0.50069</cdr:x>
      <cdr:y>0.06308</cdr:y>
    </cdr:from>
    <cdr:to>
      <cdr:x>0.50343</cdr:x>
      <cdr:y>0.92997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74CB3C59-16D7-4B34-B77C-EC22A1E927EA}"/>
            </a:ext>
          </a:extLst>
        </cdr:cNvPr>
        <cdr:cNvCxnSpPr/>
      </cdr:nvCxnSpPr>
      <cdr:spPr>
        <a:xfrm xmlns:a="http://schemas.openxmlformats.org/drawingml/2006/main" flipH="1">
          <a:off x="5926483" y="490627"/>
          <a:ext cx="32351" cy="6742968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0.61185</cdr:x>
      <cdr:y>0.06216</cdr:y>
    </cdr:from>
    <cdr:to>
      <cdr:x>0.61239</cdr:x>
      <cdr:y>0.92595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EBED00ED-F107-8222-8FDA-A875B145CC61}"/>
            </a:ext>
          </a:extLst>
        </cdr:cNvPr>
        <cdr:cNvCxnSpPr/>
      </cdr:nvCxnSpPr>
      <cdr:spPr>
        <a:xfrm xmlns:a="http://schemas.openxmlformats.org/drawingml/2006/main">
          <a:off x="7234530" y="490787"/>
          <a:ext cx="6350" cy="681990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0.88145</cdr:x>
      <cdr:y>0.05975</cdr:y>
    </cdr:from>
    <cdr:to>
      <cdr:x>0.88843</cdr:x>
      <cdr:y>0.92836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EBED00ED-F107-8222-8FDA-A875B145CC61}"/>
            </a:ext>
          </a:extLst>
        </cdr:cNvPr>
        <cdr:cNvCxnSpPr/>
      </cdr:nvCxnSpPr>
      <cdr:spPr>
        <a:xfrm xmlns:a="http://schemas.openxmlformats.org/drawingml/2006/main">
          <a:off x="10422230" y="471737"/>
          <a:ext cx="82550" cy="685800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0.77457</cdr:x>
      <cdr:y>0.05573</cdr:y>
    </cdr:from>
    <cdr:to>
      <cdr:x>0.77672</cdr:x>
      <cdr:y>0.92916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EBED00ED-F107-8222-8FDA-A875B145CC61}"/>
            </a:ext>
          </a:extLst>
        </cdr:cNvPr>
        <cdr:cNvCxnSpPr/>
      </cdr:nvCxnSpPr>
      <cdr:spPr>
        <a:xfrm xmlns:a="http://schemas.openxmlformats.org/drawingml/2006/main">
          <a:off x="9158580" y="439987"/>
          <a:ext cx="25400" cy="689610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0.37877</cdr:x>
      <cdr:y>0.05573</cdr:y>
    </cdr:from>
    <cdr:to>
      <cdr:x>0.38154</cdr:x>
      <cdr:y>0.93267</cdr:y>
    </cdr:to>
    <cdr:cxnSp macro="">
      <cdr:nvCxnSpPr>
        <cdr:cNvPr id="13" name="Straight Connector 12">
          <a:extLst xmlns:a="http://schemas.openxmlformats.org/drawingml/2006/main">
            <a:ext uri="{FF2B5EF4-FFF2-40B4-BE49-F238E27FC236}">
              <a16:creationId xmlns:a16="http://schemas.microsoft.com/office/drawing/2014/main" id="{EBED00ED-F107-8222-8FDA-A875B145CC61}"/>
            </a:ext>
          </a:extLst>
        </cdr:cNvPr>
        <cdr:cNvCxnSpPr/>
      </cdr:nvCxnSpPr>
      <cdr:spPr>
        <a:xfrm xmlns:a="http://schemas.openxmlformats.org/drawingml/2006/main">
          <a:off x="4478630" y="439987"/>
          <a:ext cx="32713" cy="6923781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0.10222</cdr:x>
      <cdr:y>0.18471</cdr:y>
    </cdr:from>
    <cdr:to>
      <cdr:x>0.23377</cdr:x>
      <cdr:y>0.18763</cdr:y>
    </cdr:to>
    <cdr:cxnSp macro="">
      <cdr:nvCxnSpPr>
        <cdr:cNvPr id="15" name="Straight Connector 14">
          <a:extLst xmlns:a="http://schemas.openxmlformats.org/drawingml/2006/main">
            <a:ext uri="{FF2B5EF4-FFF2-40B4-BE49-F238E27FC236}">
              <a16:creationId xmlns:a16="http://schemas.microsoft.com/office/drawing/2014/main" id="{7D9ADE99-9E2A-94C2-B2F6-7512BF51DD6D}"/>
            </a:ext>
          </a:extLst>
        </cdr:cNvPr>
        <cdr:cNvCxnSpPr/>
      </cdr:nvCxnSpPr>
      <cdr:spPr>
        <a:xfrm xmlns:a="http://schemas.openxmlformats.org/drawingml/2006/main">
          <a:off x="1208594" y="1458375"/>
          <a:ext cx="1555536" cy="23012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FFFF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0.38293</cdr:x>
      <cdr:y>0.87766</cdr:y>
    </cdr:from>
    <cdr:to>
      <cdr:x>0.61458</cdr:x>
      <cdr:y>0.88808</cdr:y>
    </cdr:to>
    <cdr:cxnSp macro="">
      <cdr:nvCxnSpPr>
        <cdr:cNvPr id="17" name="Straight Connector 16">
          <a:extLst xmlns:a="http://schemas.openxmlformats.org/drawingml/2006/main">
            <a:ext uri="{FF2B5EF4-FFF2-40B4-BE49-F238E27FC236}">
              <a16:creationId xmlns:a16="http://schemas.microsoft.com/office/drawing/2014/main" id="{CB6C9987-891E-27EA-1E9D-A3973039FDF5}"/>
            </a:ext>
          </a:extLst>
        </cdr:cNvPr>
        <cdr:cNvCxnSpPr/>
      </cdr:nvCxnSpPr>
      <cdr:spPr>
        <a:xfrm xmlns:a="http://schemas.openxmlformats.org/drawingml/2006/main" flipV="1">
          <a:off x="4527756" y="6929423"/>
          <a:ext cx="2739036" cy="82269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FFFF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0.77726</cdr:x>
      <cdr:y>0.87367</cdr:y>
    </cdr:from>
    <cdr:to>
      <cdr:x>0.89165</cdr:x>
      <cdr:y>0.88413</cdr:y>
    </cdr:to>
    <cdr:cxnSp macro="">
      <cdr:nvCxnSpPr>
        <cdr:cNvPr id="21" name="Straight Connector 20">
          <a:extLst xmlns:a="http://schemas.openxmlformats.org/drawingml/2006/main">
            <a:ext uri="{FF2B5EF4-FFF2-40B4-BE49-F238E27FC236}">
              <a16:creationId xmlns:a16="http://schemas.microsoft.com/office/drawing/2014/main" id="{4F93C6FB-96C3-9E8C-992D-B1DB02A76A5A}"/>
            </a:ext>
          </a:extLst>
        </cdr:cNvPr>
        <cdr:cNvCxnSpPr/>
      </cdr:nvCxnSpPr>
      <cdr:spPr>
        <a:xfrm xmlns:a="http://schemas.openxmlformats.org/drawingml/2006/main" flipV="1">
          <a:off x="9190330" y="6897937"/>
          <a:ext cx="1352550" cy="8255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FFFF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0.70675</cdr:x>
      <cdr:y>0.0571</cdr:y>
    </cdr:from>
    <cdr:to>
      <cdr:x>0.70711</cdr:x>
      <cdr:y>0.92767</cdr:y>
    </cdr:to>
    <cdr:cxnSp macro="">
      <cdr:nvCxnSpPr>
        <cdr:cNvPr id="24" name="Straight Connector 23">
          <a:extLst xmlns:a="http://schemas.openxmlformats.org/drawingml/2006/main">
            <a:ext uri="{FF2B5EF4-FFF2-40B4-BE49-F238E27FC236}">
              <a16:creationId xmlns:a16="http://schemas.microsoft.com/office/drawing/2014/main" id="{AE225A1F-6E6A-0173-C309-1EE8425CE310}"/>
            </a:ext>
          </a:extLst>
        </cdr:cNvPr>
        <cdr:cNvCxnSpPr/>
      </cdr:nvCxnSpPr>
      <cdr:spPr>
        <a:xfrm xmlns:a="http://schemas.openxmlformats.org/drawingml/2006/main">
          <a:off x="8356600" y="450850"/>
          <a:ext cx="4298" cy="6873434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0.82991</cdr:x>
      <cdr:y>0.06581</cdr:y>
    </cdr:from>
    <cdr:to>
      <cdr:x>0.83264</cdr:x>
      <cdr:y>0.9327</cdr:y>
    </cdr:to>
    <cdr:cxnSp macro="">
      <cdr:nvCxnSpPr>
        <cdr:cNvPr id="37" name="Straight Connector 36">
          <a:extLst xmlns:a="http://schemas.openxmlformats.org/drawingml/2006/main">
            <a:ext uri="{FF2B5EF4-FFF2-40B4-BE49-F238E27FC236}">
              <a16:creationId xmlns:a16="http://schemas.microsoft.com/office/drawing/2014/main" id="{7A508A02-8C28-00F7-1A09-F8ED0941647B}"/>
            </a:ext>
          </a:extLst>
        </cdr:cNvPr>
        <cdr:cNvCxnSpPr/>
      </cdr:nvCxnSpPr>
      <cdr:spPr>
        <a:xfrm xmlns:a="http://schemas.openxmlformats.org/drawingml/2006/main" flipH="1">
          <a:off x="9823256" y="511865"/>
          <a:ext cx="32351" cy="674296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0.16872</cdr:x>
      <cdr:y>0.05945</cdr:y>
    </cdr:from>
    <cdr:to>
      <cdr:x>0.17146</cdr:x>
      <cdr:y>0.92634</cdr:y>
    </cdr:to>
    <cdr:cxnSp macro="">
      <cdr:nvCxnSpPr>
        <cdr:cNvPr id="39" name="Straight Connector 38">
          <a:extLst xmlns:a="http://schemas.openxmlformats.org/drawingml/2006/main">
            <a:ext uri="{FF2B5EF4-FFF2-40B4-BE49-F238E27FC236}">
              <a16:creationId xmlns:a16="http://schemas.microsoft.com/office/drawing/2014/main" id="{6265E63C-A363-A13A-DC29-6E798C6CFBEF}"/>
            </a:ext>
          </a:extLst>
        </cdr:cNvPr>
        <cdr:cNvCxnSpPr/>
      </cdr:nvCxnSpPr>
      <cdr:spPr>
        <a:xfrm xmlns:a="http://schemas.openxmlformats.org/drawingml/2006/main" flipH="1">
          <a:off x="1997088" y="462385"/>
          <a:ext cx="32351" cy="674296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0901B-0333-4B79-9CEE-0BAFB9BA1EC4}">
  <dimension ref="B2:H41"/>
  <sheetViews>
    <sheetView topLeftCell="A4" workbookViewId="0">
      <selection activeCell="G30" sqref="G30"/>
    </sheetView>
  </sheetViews>
  <sheetFormatPr defaultRowHeight="14.5" x14ac:dyDescent="0.35"/>
  <cols>
    <col min="2" max="2" width="6.81640625" customWidth="1"/>
    <col min="3" max="3" width="9.81640625" customWidth="1"/>
    <col min="4" max="4" width="18.1796875" customWidth="1"/>
    <col min="5" max="5" width="29" customWidth="1"/>
  </cols>
  <sheetData>
    <row r="2" spans="2:8" s="3" customFormat="1" x14ac:dyDescent="0.35">
      <c r="B2" s="3" t="s">
        <v>9</v>
      </c>
    </row>
    <row r="4" spans="2:8" s="1" customFormat="1" ht="15" thickBot="1" x14ac:dyDescent="0.4">
      <c r="B4" s="4" t="s">
        <v>5</v>
      </c>
      <c r="C4" s="24" t="s">
        <v>6</v>
      </c>
      <c r="D4" s="24"/>
      <c r="E4" s="4" t="s">
        <v>7</v>
      </c>
    </row>
    <row r="5" spans="2:8" ht="15" thickTop="1" x14ac:dyDescent="0.35">
      <c r="B5" s="5">
        <v>1</v>
      </c>
      <c r="C5" s="1" t="s">
        <v>1</v>
      </c>
      <c r="D5" s="2">
        <v>45266</v>
      </c>
      <c r="E5" s="1">
        <v>115</v>
      </c>
      <c r="H5" s="2"/>
    </row>
    <row r="6" spans="2:8" x14ac:dyDescent="0.35">
      <c r="B6" s="5">
        <v>2</v>
      </c>
      <c r="C6" s="1" t="s">
        <v>2</v>
      </c>
      <c r="D6" s="2">
        <v>45267</v>
      </c>
      <c r="E6" s="1">
        <v>120</v>
      </c>
    </row>
    <row r="7" spans="2:8" x14ac:dyDescent="0.35">
      <c r="B7" s="5">
        <v>3</v>
      </c>
      <c r="C7" s="1" t="s">
        <v>11</v>
      </c>
      <c r="D7" s="2">
        <v>45268</v>
      </c>
      <c r="E7" s="1">
        <v>110</v>
      </c>
    </row>
    <row r="8" spans="2:8" x14ac:dyDescent="0.35">
      <c r="B8" s="5">
        <v>4</v>
      </c>
      <c r="C8" s="1" t="s">
        <v>3</v>
      </c>
      <c r="D8" s="2">
        <v>45269</v>
      </c>
      <c r="E8" s="1">
        <v>117</v>
      </c>
    </row>
    <row r="9" spans="2:8" x14ac:dyDescent="0.35">
      <c r="B9" s="5">
        <v>5</v>
      </c>
      <c r="C9" s="1" t="s">
        <v>12</v>
      </c>
      <c r="D9" s="2">
        <v>45270</v>
      </c>
      <c r="E9" s="1">
        <v>121</v>
      </c>
    </row>
    <row r="10" spans="2:8" x14ac:dyDescent="0.35">
      <c r="B10" s="5">
        <v>6</v>
      </c>
      <c r="C10" s="1" t="s">
        <v>0</v>
      </c>
      <c r="D10" s="2">
        <v>45271</v>
      </c>
      <c r="E10" s="1">
        <v>119</v>
      </c>
    </row>
    <row r="11" spans="2:8" x14ac:dyDescent="0.35">
      <c r="B11" s="5">
        <v>7</v>
      </c>
      <c r="C11" s="1" t="s">
        <v>4</v>
      </c>
      <c r="D11" s="2">
        <v>45272</v>
      </c>
      <c r="E11" s="1">
        <v>125</v>
      </c>
    </row>
    <row r="12" spans="2:8" x14ac:dyDescent="0.35">
      <c r="C12" s="1"/>
      <c r="D12" s="2"/>
      <c r="E12" s="1"/>
    </row>
    <row r="13" spans="2:8" x14ac:dyDescent="0.35">
      <c r="C13" s="1"/>
      <c r="D13" s="2"/>
      <c r="E13" s="1"/>
    </row>
    <row r="14" spans="2:8" s="3" customFormat="1" x14ac:dyDescent="0.35">
      <c r="B14" s="3" t="s">
        <v>8</v>
      </c>
    </row>
    <row r="15" spans="2:8" s="3" customFormat="1" x14ac:dyDescent="0.35"/>
    <row r="16" spans="2:8" s="1" customFormat="1" ht="15" thickBot="1" x14ac:dyDescent="0.4">
      <c r="B16" s="14" t="s">
        <v>17</v>
      </c>
      <c r="C16" s="25" t="s">
        <v>18</v>
      </c>
      <c r="D16" s="25"/>
      <c r="E16" s="14" t="s">
        <v>19</v>
      </c>
    </row>
    <row r="17" spans="2:5" ht="15" thickTop="1" x14ac:dyDescent="0.35">
      <c r="B17">
        <v>1</v>
      </c>
      <c r="C17" s="1" t="s">
        <v>2</v>
      </c>
      <c r="D17" s="2">
        <v>45274</v>
      </c>
      <c r="E17" s="1">
        <v>7</v>
      </c>
    </row>
    <row r="18" spans="2:5" x14ac:dyDescent="0.35">
      <c r="B18">
        <v>2</v>
      </c>
      <c r="C18" s="1" t="s">
        <v>11</v>
      </c>
      <c r="D18" s="2">
        <v>45275</v>
      </c>
      <c r="E18" s="1">
        <v>6</v>
      </c>
    </row>
    <row r="19" spans="2:5" x14ac:dyDescent="0.35">
      <c r="B19">
        <v>3</v>
      </c>
      <c r="C19" s="1" t="s">
        <v>3</v>
      </c>
      <c r="D19" s="2">
        <v>45276</v>
      </c>
      <c r="E19" s="1">
        <v>6</v>
      </c>
    </row>
    <row r="20" spans="2:5" x14ac:dyDescent="0.35">
      <c r="B20">
        <v>4</v>
      </c>
      <c r="C20" s="1" t="s">
        <v>12</v>
      </c>
      <c r="D20" s="2">
        <v>45277</v>
      </c>
      <c r="E20" s="1">
        <v>6</v>
      </c>
    </row>
    <row r="21" spans="2:5" x14ac:dyDescent="0.35">
      <c r="B21">
        <v>5</v>
      </c>
      <c r="C21" s="1" t="s">
        <v>0</v>
      </c>
      <c r="D21" s="2">
        <v>45278</v>
      </c>
      <c r="E21" s="1">
        <v>9</v>
      </c>
    </row>
    <row r="22" spans="2:5" x14ac:dyDescent="0.35">
      <c r="B22">
        <v>6</v>
      </c>
      <c r="C22" s="1" t="s">
        <v>4</v>
      </c>
      <c r="D22" s="2">
        <v>45279</v>
      </c>
      <c r="E22" s="1">
        <v>7</v>
      </c>
    </row>
    <row r="23" spans="2:5" x14ac:dyDescent="0.35">
      <c r="B23">
        <v>7</v>
      </c>
      <c r="C23" s="1" t="s">
        <v>1</v>
      </c>
      <c r="D23" s="2">
        <v>45280</v>
      </c>
      <c r="E23" s="1">
        <v>8</v>
      </c>
    </row>
    <row r="24" spans="2:5" x14ac:dyDescent="0.35">
      <c r="B24">
        <v>8</v>
      </c>
      <c r="C24" s="1" t="s">
        <v>2</v>
      </c>
      <c r="D24" s="2">
        <v>45281</v>
      </c>
      <c r="E24" s="1">
        <v>7</v>
      </c>
    </row>
    <row r="25" spans="2:5" x14ac:dyDescent="0.35">
      <c r="B25">
        <v>9</v>
      </c>
      <c r="C25" s="1" t="s">
        <v>11</v>
      </c>
      <c r="D25" s="2">
        <v>45282</v>
      </c>
      <c r="E25" s="1">
        <v>8</v>
      </c>
    </row>
    <row r="26" spans="2:5" x14ac:dyDescent="0.35">
      <c r="B26">
        <v>10</v>
      </c>
      <c r="C26" s="1" t="s">
        <v>3</v>
      </c>
      <c r="D26" s="2">
        <v>45283</v>
      </c>
      <c r="E26" s="1">
        <v>9</v>
      </c>
    </row>
    <row r="27" spans="2:5" x14ac:dyDescent="0.35">
      <c r="B27">
        <v>11</v>
      </c>
      <c r="C27" s="1" t="s">
        <v>12</v>
      </c>
      <c r="D27" s="2">
        <v>45284</v>
      </c>
      <c r="E27" s="1">
        <v>8</v>
      </c>
    </row>
    <row r="28" spans="2:5" x14ac:dyDescent="0.35">
      <c r="B28">
        <v>12</v>
      </c>
      <c r="C28" s="1" t="s">
        <v>0</v>
      </c>
      <c r="D28" s="2">
        <v>45285</v>
      </c>
      <c r="E28" s="1">
        <v>6</v>
      </c>
    </row>
    <row r="29" spans="2:5" x14ac:dyDescent="0.35">
      <c r="B29">
        <v>13</v>
      </c>
      <c r="C29" s="1" t="s">
        <v>4</v>
      </c>
      <c r="D29" s="2">
        <v>45286</v>
      </c>
      <c r="E29" s="1">
        <v>9</v>
      </c>
    </row>
    <row r="30" spans="2:5" x14ac:dyDescent="0.35">
      <c r="C30" s="1"/>
      <c r="D30" s="2"/>
      <c r="E30" s="1"/>
    </row>
    <row r="32" spans="2:5" x14ac:dyDescent="0.35">
      <c r="B32" s="3" t="s">
        <v>10</v>
      </c>
    </row>
    <row r="34" spans="2:5" s="1" customFormat="1" ht="16" thickBot="1" x14ac:dyDescent="0.4">
      <c r="B34" s="15" t="s">
        <v>5</v>
      </c>
      <c r="C34" s="26" t="s">
        <v>6</v>
      </c>
      <c r="D34" s="26"/>
      <c r="E34" s="15" t="s">
        <v>7</v>
      </c>
    </row>
    <row r="35" spans="2:5" ht="16" thickTop="1" x14ac:dyDescent="0.35">
      <c r="B35" s="16">
        <v>1</v>
      </c>
      <c r="C35" s="17" t="s">
        <v>1</v>
      </c>
      <c r="D35" s="18">
        <v>45294</v>
      </c>
      <c r="E35" s="17">
        <v>9</v>
      </c>
    </row>
    <row r="36" spans="2:5" ht="15.5" x14ac:dyDescent="0.35">
      <c r="B36" s="16">
        <v>2</v>
      </c>
      <c r="C36" s="17" t="s">
        <v>2</v>
      </c>
      <c r="D36" s="18">
        <v>45295</v>
      </c>
      <c r="E36" s="17">
        <v>6</v>
      </c>
    </row>
    <row r="37" spans="2:5" ht="15.5" x14ac:dyDescent="0.35">
      <c r="B37" s="16">
        <v>3</v>
      </c>
      <c r="C37" s="17" t="s">
        <v>11</v>
      </c>
      <c r="D37" s="18">
        <v>45296</v>
      </c>
      <c r="E37" s="17">
        <v>8</v>
      </c>
    </row>
    <row r="38" spans="2:5" ht="15.5" x14ac:dyDescent="0.35">
      <c r="B38" s="16">
        <v>4</v>
      </c>
      <c r="C38" s="17" t="s">
        <v>3</v>
      </c>
      <c r="D38" s="18">
        <v>45297</v>
      </c>
      <c r="E38" s="17">
        <v>7</v>
      </c>
    </row>
    <row r="39" spans="2:5" ht="15.5" x14ac:dyDescent="0.35">
      <c r="B39" s="16">
        <v>5</v>
      </c>
      <c r="C39" s="17" t="s">
        <v>12</v>
      </c>
      <c r="D39" s="18">
        <v>45298</v>
      </c>
      <c r="E39" s="17">
        <v>9</v>
      </c>
    </row>
    <row r="40" spans="2:5" ht="15.5" x14ac:dyDescent="0.35">
      <c r="B40" s="16">
        <v>6</v>
      </c>
      <c r="C40" s="17" t="s">
        <v>0</v>
      </c>
      <c r="D40" s="18">
        <v>45299</v>
      </c>
      <c r="E40" s="17">
        <v>9</v>
      </c>
    </row>
    <row r="41" spans="2:5" ht="15.5" x14ac:dyDescent="0.35">
      <c r="B41" s="16">
        <v>7</v>
      </c>
      <c r="C41" s="17" t="s">
        <v>4</v>
      </c>
      <c r="D41" s="18">
        <v>45300</v>
      </c>
      <c r="E41" s="17">
        <v>6</v>
      </c>
    </row>
  </sheetData>
  <mergeCells count="3">
    <mergeCell ref="C4:D4"/>
    <mergeCell ref="C16:D16"/>
    <mergeCell ref="C34:D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C5F2D-5E5F-4ADF-8751-F5E85B8BF7A5}">
  <dimension ref="B3:AC6"/>
  <sheetViews>
    <sheetView topLeftCell="A43" zoomScale="74" zoomScaleNormal="74" workbookViewId="0">
      <selection activeCell="F52" sqref="F52"/>
    </sheetView>
  </sheetViews>
  <sheetFormatPr defaultRowHeight="14.5" x14ac:dyDescent="0.35"/>
  <cols>
    <col min="2" max="2" width="18.453125" customWidth="1"/>
  </cols>
  <sheetData>
    <row r="3" spans="2:29" x14ac:dyDescent="0.35">
      <c r="B3" t="s">
        <v>13</v>
      </c>
      <c r="C3" s="6">
        <v>115</v>
      </c>
      <c r="D3" s="6">
        <v>120</v>
      </c>
      <c r="E3" s="6">
        <v>110</v>
      </c>
      <c r="F3" s="6">
        <v>117</v>
      </c>
      <c r="G3" s="6">
        <v>121</v>
      </c>
      <c r="H3" s="6">
        <v>119</v>
      </c>
      <c r="I3" s="6">
        <v>125</v>
      </c>
      <c r="J3" s="8">
        <v>7</v>
      </c>
      <c r="K3" s="8">
        <v>6</v>
      </c>
      <c r="L3" s="8">
        <v>6</v>
      </c>
      <c r="M3" s="8">
        <v>6</v>
      </c>
      <c r="N3" s="8">
        <v>9</v>
      </c>
      <c r="O3" s="8">
        <v>7</v>
      </c>
      <c r="P3" s="8">
        <v>8</v>
      </c>
      <c r="Q3" s="8">
        <v>7</v>
      </c>
      <c r="R3" s="8">
        <v>8</v>
      </c>
      <c r="S3" s="8">
        <v>9</v>
      </c>
      <c r="T3" s="8">
        <v>8</v>
      </c>
      <c r="U3" s="8">
        <v>6</v>
      </c>
      <c r="V3" s="8">
        <v>9</v>
      </c>
      <c r="W3" s="10">
        <v>9</v>
      </c>
      <c r="X3" s="10">
        <v>6</v>
      </c>
      <c r="Y3" s="10">
        <v>8</v>
      </c>
      <c r="Z3" s="10">
        <v>7</v>
      </c>
      <c r="AA3" s="10">
        <v>9</v>
      </c>
      <c r="AB3" s="10">
        <v>9</v>
      </c>
      <c r="AC3" s="10">
        <v>6</v>
      </c>
    </row>
    <row r="4" spans="2:29" x14ac:dyDescent="0.35">
      <c r="B4" t="s">
        <v>14</v>
      </c>
      <c r="C4" s="12">
        <v>118</v>
      </c>
      <c r="D4" s="12">
        <v>118</v>
      </c>
      <c r="E4" s="12">
        <v>118</v>
      </c>
      <c r="F4" s="12">
        <v>118</v>
      </c>
      <c r="G4" s="12">
        <v>118</v>
      </c>
      <c r="H4" s="12">
        <v>118</v>
      </c>
      <c r="I4" s="12">
        <v>118</v>
      </c>
      <c r="J4" s="9">
        <v>7.3</v>
      </c>
      <c r="K4" s="9">
        <v>7.3</v>
      </c>
      <c r="L4" s="9">
        <v>7.3</v>
      </c>
      <c r="M4" s="9">
        <v>7.3</v>
      </c>
      <c r="N4" s="9">
        <v>7.3</v>
      </c>
      <c r="O4" s="9">
        <v>7.3</v>
      </c>
      <c r="P4" s="9">
        <v>7.3</v>
      </c>
      <c r="Q4" s="9">
        <v>7.3</v>
      </c>
      <c r="R4" s="9">
        <v>7.3</v>
      </c>
      <c r="S4" s="9">
        <v>7.3</v>
      </c>
      <c r="T4" s="9">
        <v>7.3</v>
      </c>
      <c r="U4" s="9">
        <v>7.3</v>
      </c>
      <c r="V4" s="9">
        <v>7.3</v>
      </c>
      <c r="W4" s="13">
        <v>7.7</v>
      </c>
      <c r="X4" s="13">
        <v>7.7</v>
      </c>
      <c r="Y4" s="13">
        <v>7.7</v>
      </c>
      <c r="Z4" s="13">
        <v>7.7</v>
      </c>
      <c r="AA4" s="13">
        <v>7.7</v>
      </c>
      <c r="AB4" s="13">
        <v>7.7</v>
      </c>
      <c r="AC4" s="13">
        <v>7.7</v>
      </c>
    </row>
    <row r="5" spans="2:29" x14ac:dyDescent="0.35">
      <c r="B5" t="s">
        <v>15</v>
      </c>
      <c r="C5" s="12">
        <f>C4+9</f>
        <v>127</v>
      </c>
      <c r="D5" s="12">
        <f t="shared" ref="D5:I5" si="0">D4+9</f>
        <v>127</v>
      </c>
      <c r="E5" s="12">
        <f t="shared" si="0"/>
        <v>127</v>
      </c>
      <c r="F5" s="12">
        <f t="shared" si="0"/>
        <v>127</v>
      </c>
      <c r="G5" s="12">
        <f t="shared" si="0"/>
        <v>127</v>
      </c>
      <c r="H5" s="12">
        <f t="shared" si="0"/>
        <v>127</v>
      </c>
      <c r="I5" s="12">
        <f t="shared" si="0"/>
        <v>127</v>
      </c>
      <c r="J5" s="9">
        <v>7.9</v>
      </c>
      <c r="K5" s="9">
        <v>7.9</v>
      </c>
      <c r="L5" s="9">
        <v>7.9</v>
      </c>
      <c r="M5" s="9">
        <v>7.9</v>
      </c>
      <c r="N5" s="9">
        <v>7.9</v>
      </c>
      <c r="O5" s="9">
        <v>7.9</v>
      </c>
      <c r="P5" s="9">
        <v>7.9</v>
      </c>
      <c r="Q5" s="9">
        <v>7.9</v>
      </c>
      <c r="R5" s="9">
        <v>7.9</v>
      </c>
      <c r="S5" s="9">
        <v>7.9</v>
      </c>
      <c r="T5" s="9">
        <v>7.9</v>
      </c>
      <c r="U5" s="9">
        <v>7.9</v>
      </c>
      <c r="V5" s="9">
        <v>7.9</v>
      </c>
      <c r="W5" s="11">
        <v>8.3000000000000007</v>
      </c>
      <c r="X5" s="11">
        <v>8.3000000000000007</v>
      </c>
      <c r="Y5" s="11">
        <v>8.3000000000000007</v>
      </c>
      <c r="Z5" s="11">
        <v>8.3000000000000007</v>
      </c>
      <c r="AA5" s="11">
        <v>8.3000000000000007</v>
      </c>
      <c r="AB5" s="11">
        <v>8.3000000000000007</v>
      </c>
      <c r="AC5" s="11">
        <v>8.3000000000000007</v>
      </c>
    </row>
    <row r="6" spans="2:29" x14ac:dyDescent="0.35">
      <c r="B6" t="s">
        <v>16</v>
      </c>
      <c r="C6" s="7">
        <f>118-9</f>
        <v>109</v>
      </c>
      <c r="D6" s="7">
        <f t="shared" ref="D6:I6" si="1">118-9</f>
        <v>109</v>
      </c>
      <c r="E6" s="7">
        <f t="shared" si="1"/>
        <v>109</v>
      </c>
      <c r="F6" s="7">
        <f t="shared" si="1"/>
        <v>109</v>
      </c>
      <c r="G6" s="7">
        <f t="shared" si="1"/>
        <v>109</v>
      </c>
      <c r="H6" s="7">
        <f t="shared" si="1"/>
        <v>109</v>
      </c>
      <c r="I6" s="7">
        <f t="shared" si="1"/>
        <v>109</v>
      </c>
      <c r="J6" s="9">
        <v>6.7</v>
      </c>
      <c r="K6" s="9">
        <v>6.7</v>
      </c>
      <c r="L6" s="9">
        <v>6.7</v>
      </c>
      <c r="M6" s="9">
        <v>6.7</v>
      </c>
      <c r="N6" s="9">
        <v>6.7</v>
      </c>
      <c r="O6" s="9">
        <v>6.7</v>
      </c>
      <c r="P6" s="9">
        <v>6.7</v>
      </c>
      <c r="Q6" s="9">
        <v>6.7</v>
      </c>
      <c r="R6" s="9">
        <v>6.7</v>
      </c>
      <c r="S6" s="9">
        <v>6.7</v>
      </c>
      <c r="T6" s="9">
        <v>6.7</v>
      </c>
      <c r="U6" s="9">
        <v>6.7</v>
      </c>
      <c r="V6" s="9">
        <v>6.7</v>
      </c>
      <c r="W6" s="11">
        <v>7.1</v>
      </c>
      <c r="X6" s="11">
        <v>7.1</v>
      </c>
      <c r="Y6" s="11">
        <v>7.1</v>
      </c>
      <c r="Z6" s="11">
        <v>7.1</v>
      </c>
      <c r="AA6" s="11">
        <v>7.1</v>
      </c>
      <c r="AB6" s="11">
        <v>7.1</v>
      </c>
      <c r="AC6" s="11">
        <v>7.1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646F1-020A-4C5B-8D59-6029597A552F}">
  <dimension ref="E2:N18"/>
  <sheetViews>
    <sheetView tabSelected="1" workbookViewId="0">
      <selection activeCell="J4" sqref="J4"/>
    </sheetView>
  </sheetViews>
  <sheetFormatPr defaultRowHeight="14.5" x14ac:dyDescent="0.35"/>
  <sheetData>
    <row r="2" spans="5:14" ht="15" thickBot="1" x14ac:dyDescent="0.4"/>
    <row r="3" spans="5:14" ht="15.5" x14ac:dyDescent="0.35">
      <c r="E3" s="19">
        <v>9</v>
      </c>
      <c r="H3" s="22">
        <v>7</v>
      </c>
    </row>
    <row r="4" spans="5:14" ht="15.5" x14ac:dyDescent="0.35">
      <c r="E4" s="20">
        <v>5</v>
      </c>
      <c r="H4" s="22">
        <v>6</v>
      </c>
      <c r="J4" s="22">
        <v>115</v>
      </c>
      <c r="L4" s="22">
        <v>7</v>
      </c>
      <c r="N4" s="22">
        <v>9</v>
      </c>
    </row>
    <row r="5" spans="5:14" ht="15.5" x14ac:dyDescent="0.35">
      <c r="E5" s="20">
        <v>10</v>
      </c>
      <c r="H5" s="22">
        <v>6</v>
      </c>
      <c r="J5" s="22">
        <v>120</v>
      </c>
      <c r="L5" s="22">
        <v>6</v>
      </c>
      <c r="N5" s="22">
        <v>6</v>
      </c>
    </row>
    <row r="6" spans="5:14" ht="15.5" x14ac:dyDescent="0.35">
      <c r="E6" s="20">
        <v>10</v>
      </c>
      <c r="H6" s="22">
        <v>6</v>
      </c>
      <c r="J6" s="22">
        <v>110</v>
      </c>
      <c r="L6" s="22">
        <v>6</v>
      </c>
      <c r="N6" s="22">
        <v>8</v>
      </c>
    </row>
    <row r="7" spans="5:14" ht="16" thickBot="1" x14ac:dyDescent="0.4">
      <c r="E7" s="21">
        <v>7</v>
      </c>
      <c r="H7" s="22">
        <v>9</v>
      </c>
      <c r="J7" s="22">
        <v>117</v>
      </c>
      <c r="L7" s="22">
        <v>6</v>
      </c>
      <c r="N7" s="22">
        <v>7</v>
      </c>
    </row>
    <row r="8" spans="5:14" ht="15.5" x14ac:dyDescent="0.35">
      <c r="H8" s="22">
        <v>7</v>
      </c>
      <c r="J8" s="22">
        <v>121</v>
      </c>
      <c r="L8" s="22">
        <v>9</v>
      </c>
      <c r="N8" s="22">
        <v>9</v>
      </c>
    </row>
    <row r="9" spans="5:14" ht="15.5" x14ac:dyDescent="0.35">
      <c r="E9">
        <f>SUM(E3:E8)</f>
        <v>41</v>
      </c>
      <c r="H9" s="22">
        <v>8</v>
      </c>
      <c r="J9" s="22">
        <v>119</v>
      </c>
      <c r="L9" s="22">
        <v>7</v>
      </c>
      <c r="N9" s="22">
        <v>9</v>
      </c>
    </row>
    <row r="10" spans="5:14" ht="15.5" x14ac:dyDescent="0.35">
      <c r="E10">
        <f>AVERAGE(E3:E7)</f>
        <v>8.1999999999999993</v>
      </c>
      <c r="H10" s="22">
        <v>7</v>
      </c>
      <c r="J10" s="22">
        <v>125</v>
      </c>
      <c r="L10" s="22">
        <v>8</v>
      </c>
      <c r="N10" s="22">
        <v>6</v>
      </c>
    </row>
    <row r="11" spans="5:14" ht="15.5" x14ac:dyDescent="0.35">
      <c r="E11">
        <f>MAX(E3:E7)</f>
        <v>10</v>
      </c>
      <c r="H11" s="22">
        <v>8</v>
      </c>
      <c r="L11" s="22">
        <v>7</v>
      </c>
    </row>
    <row r="12" spans="5:14" ht="15.5" x14ac:dyDescent="0.35">
      <c r="E12">
        <f>MIN(E3:E7)</f>
        <v>5</v>
      </c>
      <c r="H12" s="22">
        <v>9</v>
      </c>
      <c r="L12" s="22">
        <v>8</v>
      </c>
    </row>
    <row r="13" spans="5:14" ht="15.5" x14ac:dyDescent="0.35">
      <c r="H13" s="22">
        <v>8</v>
      </c>
      <c r="L13" s="22">
        <v>9</v>
      </c>
    </row>
    <row r="14" spans="5:14" ht="15.5" x14ac:dyDescent="0.35">
      <c r="H14" s="22">
        <v>6</v>
      </c>
      <c r="L14" s="22">
        <v>8</v>
      </c>
    </row>
    <row r="15" spans="5:14" ht="15.5" x14ac:dyDescent="0.35">
      <c r="H15" s="22">
        <v>9</v>
      </c>
      <c r="L15" s="22">
        <v>6</v>
      </c>
    </row>
    <row r="16" spans="5:14" ht="15.5" x14ac:dyDescent="0.35">
      <c r="L16" s="22">
        <v>9</v>
      </c>
    </row>
    <row r="17" spans="8:8" x14ac:dyDescent="0.35">
      <c r="H17">
        <f>SUM(H3:H16)</f>
        <v>96</v>
      </c>
    </row>
    <row r="18" spans="8:8" x14ac:dyDescent="0.35">
      <c r="H18" s="23">
        <f>AVERAGE(H3:H15)</f>
        <v>7.384615384615385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Sheet6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Slamet Widodo</dc:creator>
  <cp:lastModifiedBy>Software Solution</cp:lastModifiedBy>
  <dcterms:created xsi:type="dcterms:W3CDTF">2024-01-10T05:37:46Z</dcterms:created>
  <dcterms:modified xsi:type="dcterms:W3CDTF">2024-08-16T12:24:04Z</dcterms:modified>
</cp:coreProperties>
</file>